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chool Strength" sheetId="4" r:id="rId1"/>
    <sheet name="Metrics" sheetId="1" r:id="rId2"/>
    <sheet name="Graduation Placement" sheetId="2" r:id="rId3"/>
    <sheet name="Board Results" sheetId="3" r:id="rId4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41289.565775463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D21" i="3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G20"/>
  <c r="F20"/>
  <c r="E20"/>
  <c r="D20"/>
  <c r="D8" i="1"/>
  <c r="J42" i="4"/>
  <c r="I42"/>
  <c r="K42" s="1"/>
  <c r="H42"/>
  <c r="G42"/>
  <c r="F42"/>
  <c r="E4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</calcChain>
</file>

<file path=xl/sharedStrings.xml><?xml version="1.0" encoding="utf-8"?>
<sst xmlns="http://schemas.openxmlformats.org/spreadsheetml/2006/main" count="208" uniqueCount="76">
  <si>
    <t>Class</t>
  </si>
  <si>
    <t>Paying</t>
  </si>
  <si>
    <t>Total</t>
  </si>
  <si>
    <t>Prep-J-A</t>
  </si>
  <si>
    <t>Prep-J-B</t>
  </si>
  <si>
    <t>Prep-S-A</t>
  </si>
  <si>
    <t>Prep-S-B</t>
  </si>
  <si>
    <t>Prep-S-C</t>
  </si>
  <si>
    <t>1-A</t>
  </si>
  <si>
    <t>1-B</t>
  </si>
  <si>
    <t>1-C</t>
  </si>
  <si>
    <t>2-A</t>
  </si>
  <si>
    <t>2-B</t>
  </si>
  <si>
    <t>2-C</t>
  </si>
  <si>
    <t>3-A</t>
  </si>
  <si>
    <t>3-B</t>
  </si>
  <si>
    <t>3-C</t>
  </si>
  <si>
    <t>4-A</t>
  </si>
  <si>
    <t>4-B</t>
  </si>
  <si>
    <t>4-C</t>
  </si>
  <si>
    <t>5-A</t>
  </si>
  <si>
    <t>5-B</t>
  </si>
  <si>
    <t>5-C</t>
  </si>
  <si>
    <t>6-A</t>
  </si>
  <si>
    <t>Girls</t>
  </si>
  <si>
    <t>6-B</t>
  </si>
  <si>
    <t>Boys</t>
  </si>
  <si>
    <t>6-C</t>
  </si>
  <si>
    <t>7-A</t>
  </si>
  <si>
    <t>7-B</t>
  </si>
  <si>
    <t>7-C</t>
  </si>
  <si>
    <t>8-A</t>
  </si>
  <si>
    <t>8-B</t>
  </si>
  <si>
    <t>9-A</t>
  </si>
  <si>
    <t>9-B</t>
  </si>
  <si>
    <t>10-A</t>
  </si>
  <si>
    <t>10-B</t>
  </si>
  <si>
    <t>1st year</t>
  </si>
  <si>
    <t>2nd Year</t>
  </si>
  <si>
    <t>Max Capacity</t>
  </si>
  <si>
    <t>Room Number</t>
  </si>
  <si>
    <t>Gender</t>
  </si>
  <si>
    <t>Full Schol.</t>
  </si>
  <si>
    <t>Partial Schol.</t>
  </si>
  <si>
    <t>Staff Free</t>
  </si>
  <si>
    <t>Students</t>
  </si>
  <si>
    <t>% Utilized</t>
  </si>
  <si>
    <t>MET School Strength as of [INSERT DATE]</t>
  </si>
  <si>
    <t>Total Number of Teachers</t>
  </si>
  <si>
    <t>Total Number of Students</t>
  </si>
  <si>
    <t>Student:Teacher Ratio</t>
  </si>
  <si>
    <t>Teacher Attendance Rate</t>
  </si>
  <si>
    <t>Attendance Rate</t>
  </si>
  <si>
    <t>Student Attendance Rate</t>
  </si>
  <si>
    <t>MET Graduate Placement for the Class of [INSERT CLASS YEAR]</t>
  </si>
  <si>
    <t>Student</t>
  </si>
  <si>
    <t>Placement</t>
  </si>
  <si>
    <t>Descritpion</t>
  </si>
  <si>
    <t>[Student 1]</t>
  </si>
  <si>
    <t>[MET College]</t>
  </si>
  <si>
    <t>[Fsc program]</t>
  </si>
  <si>
    <t>…..</t>
  </si>
  <si>
    <t>Grade School Graduates</t>
  </si>
  <si>
    <t>Fsc Graduates</t>
  </si>
  <si>
    <t>[LUMS]</t>
  </si>
  <si>
    <t>[University located in Lahore]</t>
  </si>
  <si>
    <t>Year of examination</t>
  </si>
  <si>
    <t>IX</t>
  </si>
  <si>
    <t>X</t>
  </si>
  <si>
    <t>XI</t>
  </si>
  <si>
    <t>XII</t>
  </si>
  <si>
    <t>-</t>
  </si>
  <si>
    <t>Number of Students Appeared</t>
  </si>
  <si>
    <t>Passage Rate</t>
  </si>
  <si>
    <t>Number of Students Eligible to Appear</t>
  </si>
  <si>
    <t>% of Eligible Students Appearing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</si>
</sst>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2"/>
    <xf numFmtId="0" fontId="6" fillId="2" borderId="0" xfId="2" applyFont="1" applyFill="1"/>
    <xf numFmtId="0" fontId="4" fillId="0" borderId="0" xfId="2" applyFont="1" applyFill="1" applyBorder="1" applyAlignment="1">
      <alignment horizontal="left"/>
    </xf>
    <xf numFmtId="0" fontId="3" fillId="0" borderId="0" xfId="2" applyAlignment="1">
      <alignment horizontal="left"/>
    </xf>
    <xf numFmtId="0" fontId="3" fillId="0" borderId="0" xfId="2" applyFont="1"/>
    <xf numFmtId="0" fontId="8" fillId="3" borderId="0" xfId="2" applyFont="1" applyFill="1"/>
    <xf numFmtId="0" fontId="7" fillId="4" borderId="1" xfId="2" applyFont="1" applyFill="1" applyBorder="1" applyAlignment="1">
      <alignment horizontal="centerContinuous"/>
    </xf>
    <xf numFmtId="0" fontId="3" fillId="4" borderId="0" xfId="2" applyFont="1" applyFill="1"/>
    <xf numFmtId="0" fontId="7" fillId="4" borderId="1" xfId="2" applyFont="1" applyFill="1" applyBorder="1" applyAlignment="1">
      <alignment horizontal="center" wrapText="1"/>
    </xf>
    <xf numFmtId="0" fontId="7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/>
    <xf numFmtId="0" fontId="6" fillId="2" borderId="0" xfId="2" applyFont="1" applyFill="1" applyBorder="1"/>
    <xf numFmtId="0" fontId="6" fillId="0" borderId="0" xfId="2" applyFont="1" applyFill="1" applyBorder="1"/>
    <xf numFmtId="0" fontId="3" fillId="0" borderId="0" xfId="2" applyFont="1" applyBorder="1" applyAlignment="1">
      <alignment horizontal="right" indent="1"/>
    </xf>
    <xf numFmtId="0" fontId="6" fillId="2" borderId="0" xfId="2" applyFont="1" applyFill="1" applyBorder="1" applyAlignment="1">
      <alignment horizontal="right" indent="1"/>
    </xf>
    <xf numFmtId="0" fontId="9" fillId="6" borderId="0" xfId="2" applyFont="1" applyFill="1" applyBorder="1"/>
    <xf numFmtId="0" fontId="6" fillId="6" borderId="0" xfId="2" applyFont="1" applyFill="1" applyBorder="1"/>
    <xf numFmtId="9" fontId="3" fillId="0" borderId="0" xfId="1" applyFont="1" applyBorder="1"/>
    <xf numFmtId="9" fontId="9" fillId="6" borderId="0" xfId="1" applyFont="1" applyFill="1" applyBorder="1"/>
    <xf numFmtId="0" fontId="0" fillId="0" borderId="0" xfId="0" applyAlignment="1">
      <alignment horizontal="right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  <xf numFmtId="9" fontId="0" fillId="0" borderId="0" xfId="0" applyNumberFormat="1"/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"/>
    </xf>
    <xf numFmtId="0" fontId="5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Continuous" vertical="top" wrapText="1"/>
    </xf>
    <xf numFmtId="0" fontId="10" fillId="0" borderId="4" xfId="0" applyFont="1" applyBorder="1" applyAlignment="1">
      <alignment horizontal="centerContinuous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9" fontId="5" fillId="0" borderId="6" xfId="1" applyFont="1" applyBorder="1" applyAlignment="1">
      <alignment horizontal="right" vertical="top" wrapText="1"/>
    </xf>
    <xf numFmtId="9" fontId="5" fillId="0" borderId="6" xfId="0" applyNumberFormat="1" applyFont="1" applyBorder="1" applyAlignment="1">
      <alignment vertical="top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showGridLines="0" tabSelected="1" workbookViewId="0"/>
  </sheetViews>
  <sheetFormatPr defaultRowHeight="12.75"/>
  <cols>
    <col min="1" max="9" width="9.140625" style="1"/>
    <col min="10" max="10" width="9.85546875" style="1" customWidth="1"/>
    <col min="11" max="16384" width="9.140625" style="1"/>
  </cols>
  <sheetData>
    <row r="2" spans="2:11">
      <c r="B2" s="6" t="s">
        <v>47</v>
      </c>
      <c r="C2" s="6"/>
      <c r="D2" s="6"/>
      <c r="E2" s="6"/>
      <c r="F2" s="6"/>
      <c r="G2" s="6"/>
      <c r="H2" s="6"/>
      <c r="I2" s="6"/>
      <c r="J2" s="6"/>
      <c r="K2" s="6"/>
    </row>
    <row r="3" spans="2:11" ht="3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>
      <c r="B4" s="8"/>
      <c r="C4" s="8"/>
      <c r="D4" s="8"/>
      <c r="E4" s="7" t="s">
        <v>45</v>
      </c>
      <c r="F4" s="7"/>
      <c r="G4" s="7"/>
      <c r="H4" s="7"/>
      <c r="I4" s="7"/>
      <c r="J4" s="8"/>
      <c r="K4" s="8"/>
    </row>
    <row r="5" spans="2:11" ht="25.5">
      <c r="B5" s="9" t="s">
        <v>40</v>
      </c>
      <c r="C5" s="9" t="s">
        <v>0</v>
      </c>
      <c r="D5" s="9" t="s">
        <v>41</v>
      </c>
      <c r="E5" s="9" t="s">
        <v>42</v>
      </c>
      <c r="F5" s="9" t="s">
        <v>43</v>
      </c>
      <c r="G5" s="9" t="s">
        <v>44</v>
      </c>
      <c r="H5" s="9" t="s">
        <v>1</v>
      </c>
      <c r="I5" s="9" t="s">
        <v>2</v>
      </c>
      <c r="J5" s="9" t="s">
        <v>39</v>
      </c>
      <c r="K5" s="9" t="s">
        <v>46</v>
      </c>
    </row>
    <row r="6" spans="2:11" ht="5.0999999999999996" customHeight="1">
      <c r="B6" s="10"/>
      <c r="C6" s="10"/>
      <c r="D6" s="10"/>
      <c r="E6" s="10"/>
      <c r="F6" s="10"/>
      <c r="G6" s="10"/>
      <c r="H6" s="10"/>
      <c r="I6" s="10"/>
      <c r="J6" s="11"/>
      <c r="K6" s="11"/>
    </row>
    <row r="7" spans="2:11">
      <c r="B7" s="15">
        <v>1</v>
      </c>
      <c r="C7" s="12" t="s">
        <v>3</v>
      </c>
      <c r="D7" s="12"/>
      <c r="E7" s="12">
        <v>6</v>
      </c>
      <c r="F7" s="12">
        <v>2</v>
      </c>
      <c r="G7" s="12">
        <v>3</v>
      </c>
      <c r="H7" s="12">
        <v>10</v>
      </c>
      <c r="I7" s="12">
        <v>21</v>
      </c>
      <c r="J7" s="12">
        <v>25</v>
      </c>
      <c r="K7" s="19">
        <f>+I7/J7</f>
        <v>0.84</v>
      </c>
    </row>
    <row r="8" spans="2:11">
      <c r="B8" s="15">
        <v>2</v>
      </c>
      <c r="C8" s="12" t="s">
        <v>4</v>
      </c>
      <c r="D8" s="12"/>
      <c r="E8" s="12">
        <v>7</v>
      </c>
      <c r="F8" s="12">
        <v>2</v>
      </c>
      <c r="G8" s="12">
        <v>3</v>
      </c>
      <c r="H8" s="12">
        <v>8</v>
      </c>
      <c r="I8" s="12">
        <v>20</v>
      </c>
      <c r="J8" s="12">
        <v>25</v>
      </c>
      <c r="K8" s="19">
        <f t="shared" ref="K8:K42" si="0">+I8/J8</f>
        <v>0.8</v>
      </c>
    </row>
    <row r="9" spans="2:11" s="2" customFormat="1">
      <c r="B9" s="16">
        <v>3</v>
      </c>
      <c r="C9" s="13" t="s">
        <v>5</v>
      </c>
      <c r="D9" s="13"/>
      <c r="E9" s="13">
        <v>5</v>
      </c>
      <c r="F9" s="13">
        <v>1</v>
      </c>
      <c r="G9" s="13">
        <v>2</v>
      </c>
      <c r="H9" s="13">
        <v>12</v>
      </c>
      <c r="I9" s="13">
        <v>20</v>
      </c>
      <c r="J9" s="12">
        <v>25</v>
      </c>
      <c r="K9" s="19">
        <f t="shared" si="0"/>
        <v>0.8</v>
      </c>
    </row>
    <row r="10" spans="2:11" s="2" customFormat="1">
      <c r="B10" s="16">
        <v>4</v>
      </c>
      <c r="C10" s="13" t="s">
        <v>6</v>
      </c>
      <c r="D10" s="13"/>
      <c r="E10" s="13">
        <v>7</v>
      </c>
      <c r="F10" s="13">
        <v>4</v>
      </c>
      <c r="G10" s="13">
        <v>1</v>
      </c>
      <c r="H10" s="13">
        <v>10</v>
      </c>
      <c r="I10" s="13">
        <v>22</v>
      </c>
      <c r="J10" s="12">
        <v>25</v>
      </c>
      <c r="K10" s="19">
        <f t="shared" si="0"/>
        <v>0.88</v>
      </c>
    </row>
    <row r="11" spans="2:11" s="2" customFormat="1">
      <c r="B11" s="16">
        <v>5</v>
      </c>
      <c r="C11" s="13" t="s">
        <v>7</v>
      </c>
      <c r="D11" s="13"/>
      <c r="E11" s="13">
        <v>4</v>
      </c>
      <c r="F11" s="13">
        <v>2</v>
      </c>
      <c r="G11" s="13">
        <v>1</v>
      </c>
      <c r="H11" s="13">
        <v>15</v>
      </c>
      <c r="I11" s="13">
        <v>22</v>
      </c>
      <c r="J11" s="12">
        <v>25</v>
      </c>
      <c r="K11" s="19">
        <f t="shared" si="0"/>
        <v>0.88</v>
      </c>
    </row>
    <row r="12" spans="2:11" s="2" customFormat="1">
      <c r="B12" s="16">
        <v>6</v>
      </c>
      <c r="C12" s="13" t="s">
        <v>8</v>
      </c>
      <c r="D12" s="13"/>
      <c r="E12" s="13">
        <v>7</v>
      </c>
      <c r="F12" s="13">
        <v>0</v>
      </c>
      <c r="G12" s="13">
        <v>2</v>
      </c>
      <c r="H12" s="13">
        <v>10</v>
      </c>
      <c r="I12" s="14">
        <v>19</v>
      </c>
      <c r="J12" s="12">
        <v>25</v>
      </c>
      <c r="K12" s="19">
        <f t="shared" si="0"/>
        <v>0.76</v>
      </c>
    </row>
    <row r="13" spans="2:11" s="2" customFormat="1">
      <c r="B13" s="16">
        <v>7</v>
      </c>
      <c r="C13" s="13" t="s">
        <v>9</v>
      </c>
      <c r="D13" s="13"/>
      <c r="E13" s="13">
        <v>6</v>
      </c>
      <c r="F13" s="13">
        <v>0</v>
      </c>
      <c r="G13" s="13">
        <v>2</v>
      </c>
      <c r="H13" s="13">
        <v>11</v>
      </c>
      <c r="I13" s="14">
        <v>19</v>
      </c>
      <c r="J13" s="12">
        <v>25</v>
      </c>
      <c r="K13" s="19">
        <f t="shared" si="0"/>
        <v>0.76</v>
      </c>
    </row>
    <row r="14" spans="2:11" s="2" customFormat="1">
      <c r="B14" s="16">
        <v>8</v>
      </c>
      <c r="C14" s="13" t="s">
        <v>10</v>
      </c>
      <c r="D14" s="13"/>
      <c r="E14" s="13">
        <v>4</v>
      </c>
      <c r="F14" s="13">
        <v>1</v>
      </c>
      <c r="G14" s="13">
        <v>1</v>
      </c>
      <c r="H14" s="13">
        <v>12</v>
      </c>
      <c r="I14" s="14">
        <v>18</v>
      </c>
      <c r="J14" s="12">
        <v>25</v>
      </c>
      <c r="K14" s="19">
        <f t="shared" si="0"/>
        <v>0.72</v>
      </c>
    </row>
    <row r="15" spans="2:11" s="2" customFormat="1">
      <c r="B15" s="16">
        <v>9</v>
      </c>
      <c r="C15" s="13" t="s">
        <v>11</v>
      </c>
      <c r="D15" s="13"/>
      <c r="E15" s="13">
        <v>7</v>
      </c>
      <c r="F15" s="13">
        <v>1</v>
      </c>
      <c r="G15" s="13">
        <v>2</v>
      </c>
      <c r="H15" s="13">
        <v>8</v>
      </c>
      <c r="I15" s="14">
        <v>18</v>
      </c>
      <c r="J15" s="12">
        <v>25</v>
      </c>
      <c r="K15" s="19">
        <f t="shared" si="0"/>
        <v>0.72</v>
      </c>
    </row>
    <row r="16" spans="2:11" s="2" customFormat="1">
      <c r="B16" s="16">
        <v>10</v>
      </c>
      <c r="C16" s="13" t="s">
        <v>12</v>
      </c>
      <c r="D16" s="13"/>
      <c r="E16" s="13">
        <v>4</v>
      </c>
      <c r="F16" s="13">
        <v>1</v>
      </c>
      <c r="G16" s="13">
        <v>0</v>
      </c>
      <c r="H16" s="13">
        <v>16</v>
      </c>
      <c r="I16" s="14">
        <v>21</v>
      </c>
      <c r="J16" s="12">
        <v>25</v>
      </c>
      <c r="K16" s="19">
        <f t="shared" si="0"/>
        <v>0.84</v>
      </c>
    </row>
    <row r="17" spans="2:11" s="2" customFormat="1">
      <c r="B17" s="16">
        <v>11</v>
      </c>
      <c r="C17" s="13" t="s">
        <v>13</v>
      </c>
      <c r="D17" s="13"/>
      <c r="E17" s="13">
        <v>7</v>
      </c>
      <c r="F17" s="13">
        <v>0</v>
      </c>
      <c r="G17" s="13">
        <v>0</v>
      </c>
      <c r="H17" s="13">
        <v>12</v>
      </c>
      <c r="I17" s="14">
        <v>19</v>
      </c>
      <c r="J17" s="12">
        <v>25</v>
      </c>
      <c r="K17" s="19">
        <f t="shared" si="0"/>
        <v>0.76</v>
      </c>
    </row>
    <row r="18" spans="2:11" s="2" customFormat="1">
      <c r="B18" s="16">
        <v>12</v>
      </c>
      <c r="C18" s="13" t="s">
        <v>14</v>
      </c>
      <c r="D18" s="13"/>
      <c r="E18" s="13">
        <v>10</v>
      </c>
      <c r="F18" s="13">
        <v>0</v>
      </c>
      <c r="G18" s="13">
        <v>4</v>
      </c>
      <c r="H18" s="13">
        <v>6</v>
      </c>
      <c r="I18" s="14">
        <v>20</v>
      </c>
      <c r="J18" s="12">
        <v>25</v>
      </c>
      <c r="K18" s="19">
        <f t="shared" si="0"/>
        <v>0.8</v>
      </c>
    </row>
    <row r="19" spans="2:11" s="2" customFormat="1">
      <c r="B19" s="16">
        <v>13</v>
      </c>
      <c r="C19" s="13" t="s">
        <v>15</v>
      </c>
      <c r="D19" s="13"/>
      <c r="E19" s="13">
        <v>8</v>
      </c>
      <c r="F19" s="13">
        <v>1</v>
      </c>
      <c r="G19" s="13">
        <v>0</v>
      </c>
      <c r="H19" s="13">
        <v>11</v>
      </c>
      <c r="I19" s="14">
        <v>20</v>
      </c>
      <c r="J19" s="12">
        <v>25</v>
      </c>
      <c r="K19" s="19">
        <f t="shared" si="0"/>
        <v>0.8</v>
      </c>
    </row>
    <row r="20" spans="2:11" s="2" customFormat="1">
      <c r="B20" s="16">
        <v>14</v>
      </c>
      <c r="C20" s="13" t="s">
        <v>16</v>
      </c>
      <c r="D20" s="13"/>
      <c r="E20" s="13">
        <v>7</v>
      </c>
      <c r="F20" s="13">
        <v>0</v>
      </c>
      <c r="G20" s="13">
        <v>2</v>
      </c>
      <c r="H20" s="13">
        <v>10</v>
      </c>
      <c r="I20" s="14">
        <v>19</v>
      </c>
      <c r="J20" s="12">
        <v>25</v>
      </c>
      <c r="K20" s="19">
        <f t="shared" si="0"/>
        <v>0.76</v>
      </c>
    </row>
    <row r="21" spans="2:11" s="2" customFormat="1">
      <c r="B21" s="16">
        <v>15</v>
      </c>
      <c r="C21" s="13" t="s">
        <v>17</v>
      </c>
      <c r="D21" s="13"/>
      <c r="E21" s="13">
        <v>7</v>
      </c>
      <c r="F21" s="13">
        <v>0</v>
      </c>
      <c r="G21" s="13">
        <v>0</v>
      </c>
      <c r="H21" s="13">
        <v>16</v>
      </c>
      <c r="I21" s="14">
        <v>23</v>
      </c>
      <c r="J21" s="12">
        <v>25</v>
      </c>
      <c r="K21" s="19">
        <f t="shared" si="0"/>
        <v>0.92</v>
      </c>
    </row>
    <row r="22" spans="2:11" s="2" customFormat="1">
      <c r="B22" s="16">
        <v>16</v>
      </c>
      <c r="C22" s="13" t="s">
        <v>18</v>
      </c>
      <c r="D22" s="13"/>
      <c r="E22" s="13">
        <v>9</v>
      </c>
      <c r="F22" s="13">
        <v>1</v>
      </c>
      <c r="G22" s="13">
        <v>1</v>
      </c>
      <c r="H22" s="13">
        <v>14</v>
      </c>
      <c r="I22" s="14">
        <v>25</v>
      </c>
      <c r="J22" s="12">
        <v>25</v>
      </c>
      <c r="K22" s="19">
        <f t="shared" si="0"/>
        <v>1</v>
      </c>
    </row>
    <row r="23" spans="2:11" s="2" customFormat="1">
      <c r="B23" s="16">
        <v>17</v>
      </c>
      <c r="C23" s="13" t="s">
        <v>19</v>
      </c>
      <c r="D23" s="13"/>
      <c r="E23" s="13">
        <v>7</v>
      </c>
      <c r="F23" s="13">
        <v>0</v>
      </c>
      <c r="G23" s="13">
        <v>0</v>
      </c>
      <c r="H23" s="13">
        <v>18</v>
      </c>
      <c r="I23" s="14">
        <v>25</v>
      </c>
      <c r="J23" s="12">
        <v>25</v>
      </c>
      <c r="K23" s="19">
        <f t="shared" si="0"/>
        <v>1</v>
      </c>
    </row>
    <row r="24" spans="2:11" s="2" customFormat="1">
      <c r="B24" s="16">
        <v>18</v>
      </c>
      <c r="C24" s="13" t="s">
        <v>20</v>
      </c>
      <c r="D24" s="13"/>
      <c r="E24" s="13">
        <v>1</v>
      </c>
      <c r="F24" s="13">
        <v>0</v>
      </c>
      <c r="G24" s="13">
        <v>0</v>
      </c>
      <c r="H24" s="13">
        <v>17</v>
      </c>
      <c r="I24" s="14">
        <v>18</v>
      </c>
      <c r="J24" s="12">
        <v>25</v>
      </c>
      <c r="K24" s="19">
        <f t="shared" si="0"/>
        <v>0.72</v>
      </c>
    </row>
    <row r="25" spans="2:11" s="2" customFormat="1">
      <c r="B25" s="16">
        <v>19</v>
      </c>
      <c r="C25" s="13" t="s">
        <v>21</v>
      </c>
      <c r="D25" s="13"/>
      <c r="E25" s="13">
        <v>3</v>
      </c>
      <c r="F25" s="13">
        <v>4</v>
      </c>
      <c r="G25" s="13">
        <v>4</v>
      </c>
      <c r="H25" s="13">
        <v>12</v>
      </c>
      <c r="I25" s="14">
        <v>23</v>
      </c>
      <c r="J25" s="12">
        <v>25</v>
      </c>
      <c r="K25" s="19">
        <f t="shared" si="0"/>
        <v>0.92</v>
      </c>
    </row>
    <row r="26" spans="2:11" s="2" customFormat="1">
      <c r="B26" s="16">
        <v>20</v>
      </c>
      <c r="C26" s="13" t="s">
        <v>22</v>
      </c>
      <c r="D26" s="13"/>
      <c r="E26" s="13">
        <v>4</v>
      </c>
      <c r="F26" s="13">
        <v>0</v>
      </c>
      <c r="G26" s="13">
        <v>0</v>
      </c>
      <c r="H26" s="13">
        <v>16</v>
      </c>
      <c r="I26" s="14">
        <v>20</v>
      </c>
      <c r="J26" s="12">
        <v>25</v>
      </c>
      <c r="K26" s="19">
        <f t="shared" si="0"/>
        <v>0.8</v>
      </c>
    </row>
    <row r="27" spans="2:11" s="2" customFormat="1">
      <c r="B27" s="16">
        <v>21</v>
      </c>
      <c r="C27" s="13" t="s">
        <v>23</v>
      </c>
      <c r="D27" s="13" t="s">
        <v>24</v>
      </c>
      <c r="E27" s="13">
        <v>4</v>
      </c>
      <c r="F27" s="13">
        <v>1</v>
      </c>
      <c r="G27" s="13">
        <v>0</v>
      </c>
      <c r="H27" s="13">
        <v>13</v>
      </c>
      <c r="I27" s="14">
        <v>18</v>
      </c>
      <c r="J27" s="12">
        <v>25</v>
      </c>
      <c r="K27" s="19">
        <f t="shared" si="0"/>
        <v>0.72</v>
      </c>
    </row>
    <row r="28" spans="2:11" s="2" customFormat="1">
      <c r="B28" s="16">
        <v>22</v>
      </c>
      <c r="C28" s="13" t="s">
        <v>25</v>
      </c>
      <c r="D28" s="13" t="s">
        <v>26</v>
      </c>
      <c r="E28" s="13">
        <v>3</v>
      </c>
      <c r="F28" s="13">
        <v>0</v>
      </c>
      <c r="G28" s="13">
        <v>1</v>
      </c>
      <c r="H28" s="13">
        <v>15</v>
      </c>
      <c r="I28" s="14">
        <v>19</v>
      </c>
      <c r="J28" s="12">
        <v>25</v>
      </c>
      <c r="K28" s="19">
        <f t="shared" si="0"/>
        <v>0.76</v>
      </c>
    </row>
    <row r="29" spans="2:11" s="2" customFormat="1">
      <c r="B29" s="16">
        <v>23</v>
      </c>
      <c r="C29" s="13" t="s">
        <v>27</v>
      </c>
      <c r="D29" s="13" t="s">
        <v>26</v>
      </c>
      <c r="E29" s="13">
        <v>3</v>
      </c>
      <c r="F29" s="13">
        <v>1</v>
      </c>
      <c r="G29" s="13">
        <v>2</v>
      </c>
      <c r="H29" s="13">
        <v>16</v>
      </c>
      <c r="I29" s="14">
        <v>22</v>
      </c>
      <c r="J29" s="12">
        <v>25</v>
      </c>
      <c r="K29" s="19">
        <f t="shared" si="0"/>
        <v>0.88</v>
      </c>
    </row>
    <row r="30" spans="2:11" s="2" customFormat="1">
      <c r="B30" s="16">
        <v>24</v>
      </c>
      <c r="C30" s="13" t="s">
        <v>28</v>
      </c>
      <c r="D30" s="13" t="s">
        <v>24</v>
      </c>
      <c r="E30" s="13">
        <v>9</v>
      </c>
      <c r="F30" s="13">
        <v>1</v>
      </c>
      <c r="G30" s="13">
        <v>2</v>
      </c>
      <c r="H30" s="13">
        <v>16</v>
      </c>
      <c r="I30" s="14">
        <v>28</v>
      </c>
      <c r="J30" s="12">
        <v>25</v>
      </c>
      <c r="K30" s="19">
        <f t="shared" si="0"/>
        <v>1.1200000000000001</v>
      </c>
    </row>
    <row r="31" spans="2:11" s="2" customFormat="1">
      <c r="B31" s="16">
        <v>25</v>
      </c>
      <c r="C31" s="13" t="s">
        <v>29</v>
      </c>
      <c r="D31" s="13" t="s">
        <v>26</v>
      </c>
      <c r="E31" s="13">
        <v>4</v>
      </c>
      <c r="F31" s="13">
        <v>0</v>
      </c>
      <c r="G31" s="13">
        <v>1</v>
      </c>
      <c r="H31" s="13">
        <v>11</v>
      </c>
      <c r="I31" s="14">
        <v>16</v>
      </c>
      <c r="J31" s="12">
        <v>25</v>
      </c>
      <c r="K31" s="19">
        <f t="shared" si="0"/>
        <v>0.64</v>
      </c>
    </row>
    <row r="32" spans="2:11" s="2" customFormat="1">
      <c r="B32" s="16">
        <v>26</v>
      </c>
      <c r="C32" s="13" t="s">
        <v>30</v>
      </c>
      <c r="D32" s="13" t="s">
        <v>26</v>
      </c>
      <c r="E32" s="13">
        <v>6</v>
      </c>
      <c r="F32" s="13">
        <v>0</v>
      </c>
      <c r="G32" s="13">
        <v>1</v>
      </c>
      <c r="H32" s="13">
        <v>13</v>
      </c>
      <c r="I32" s="14">
        <v>20</v>
      </c>
      <c r="J32" s="12">
        <v>25</v>
      </c>
      <c r="K32" s="19">
        <f t="shared" si="0"/>
        <v>0.8</v>
      </c>
    </row>
    <row r="33" spans="2:11" s="2" customFormat="1">
      <c r="B33" s="16">
        <v>27</v>
      </c>
      <c r="C33" s="13" t="s">
        <v>31</v>
      </c>
      <c r="D33" s="13" t="s">
        <v>24</v>
      </c>
      <c r="E33" s="13">
        <v>2</v>
      </c>
      <c r="F33" s="13">
        <v>0</v>
      </c>
      <c r="G33" s="13">
        <v>1</v>
      </c>
      <c r="H33" s="13">
        <v>8</v>
      </c>
      <c r="I33" s="14">
        <v>11</v>
      </c>
      <c r="J33" s="12">
        <v>25</v>
      </c>
      <c r="K33" s="19">
        <f t="shared" si="0"/>
        <v>0.44</v>
      </c>
    </row>
    <row r="34" spans="2:11" s="2" customFormat="1">
      <c r="B34" s="16">
        <v>28</v>
      </c>
      <c r="C34" s="13" t="s">
        <v>32</v>
      </c>
      <c r="D34" s="13" t="s">
        <v>26</v>
      </c>
      <c r="E34" s="13">
        <v>8</v>
      </c>
      <c r="F34" s="13">
        <v>1</v>
      </c>
      <c r="G34" s="13">
        <v>4</v>
      </c>
      <c r="H34" s="13">
        <v>22</v>
      </c>
      <c r="I34" s="14">
        <v>35</v>
      </c>
      <c r="J34" s="12">
        <v>25</v>
      </c>
      <c r="K34" s="19">
        <f t="shared" si="0"/>
        <v>1.4</v>
      </c>
    </row>
    <row r="35" spans="2:11" s="2" customFormat="1">
      <c r="B35" s="16">
        <v>29</v>
      </c>
      <c r="C35" s="13" t="s">
        <v>33</v>
      </c>
      <c r="D35" s="13" t="s">
        <v>24</v>
      </c>
      <c r="E35" s="13">
        <v>1</v>
      </c>
      <c r="F35" s="13">
        <v>0</v>
      </c>
      <c r="G35" s="13">
        <v>0</v>
      </c>
      <c r="H35" s="13">
        <v>11</v>
      </c>
      <c r="I35" s="14">
        <v>12</v>
      </c>
      <c r="J35" s="12">
        <v>25</v>
      </c>
      <c r="K35" s="19">
        <f t="shared" si="0"/>
        <v>0.48</v>
      </c>
    </row>
    <row r="36" spans="2:11" s="2" customFormat="1">
      <c r="B36" s="16">
        <v>30</v>
      </c>
      <c r="C36" s="13" t="s">
        <v>34</v>
      </c>
      <c r="D36" s="13" t="s">
        <v>26</v>
      </c>
      <c r="E36" s="13">
        <v>8</v>
      </c>
      <c r="F36" s="13">
        <v>1</v>
      </c>
      <c r="G36" s="13">
        <v>0</v>
      </c>
      <c r="H36" s="13">
        <v>9</v>
      </c>
      <c r="I36" s="13">
        <v>18</v>
      </c>
      <c r="J36" s="12">
        <v>25</v>
      </c>
      <c r="K36" s="19">
        <f t="shared" si="0"/>
        <v>0.72</v>
      </c>
    </row>
    <row r="37" spans="2:11" s="2" customFormat="1">
      <c r="B37" s="16">
        <v>31</v>
      </c>
      <c r="C37" s="13" t="s">
        <v>35</v>
      </c>
      <c r="D37" s="13" t="s">
        <v>24</v>
      </c>
      <c r="E37" s="13">
        <v>2</v>
      </c>
      <c r="F37" s="13">
        <v>1</v>
      </c>
      <c r="G37" s="13">
        <v>2</v>
      </c>
      <c r="H37" s="13">
        <v>9</v>
      </c>
      <c r="I37" s="13">
        <v>14</v>
      </c>
      <c r="J37" s="12">
        <v>25</v>
      </c>
      <c r="K37" s="19">
        <f t="shared" si="0"/>
        <v>0.56000000000000005</v>
      </c>
    </row>
    <row r="38" spans="2:11" s="2" customFormat="1">
      <c r="B38" s="16">
        <v>32</v>
      </c>
      <c r="C38" s="13" t="s">
        <v>36</v>
      </c>
      <c r="D38" s="13" t="s">
        <v>26</v>
      </c>
      <c r="E38" s="13">
        <v>7</v>
      </c>
      <c r="F38" s="13">
        <v>1</v>
      </c>
      <c r="G38" s="13">
        <v>0</v>
      </c>
      <c r="H38" s="13">
        <v>19</v>
      </c>
      <c r="I38" s="13">
        <v>27</v>
      </c>
      <c r="J38" s="12">
        <v>25</v>
      </c>
      <c r="K38" s="19">
        <f t="shared" si="0"/>
        <v>1.08</v>
      </c>
    </row>
    <row r="39" spans="2:11" s="2" customFormat="1">
      <c r="B39" s="16">
        <v>34</v>
      </c>
      <c r="C39" s="13" t="s">
        <v>37</v>
      </c>
      <c r="D39" s="13"/>
      <c r="E39" s="13">
        <v>19</v>
      </c>
      <c r="F39" s="13">
        <v>4</v>
      </c>
      <c r="G39" s="13">
        <v>0</v>
      </c>
      <c r="H39" s="13">
        <v>17</v>
      </c>
      <c r="I39" s="13">
        <v>51</v>
      </c>
      <c r="J39" s="12">
        <v>25</v>
      </c>
      <c r="K39" s="19">
        <f t="shared" si="0"/>
        <v>2.04</v>
      </c>
    </row>
    <row r="40" spans="2:11" s="2" customFormat="1">
      <c r="B40" s="16">
        <v>33</v>
      </c>
      <c r="C40" s="13" t="s">
        <v>38</v>
      </c>
      <c r="D40" s="13"/>
      <c r="E40" s="13">
        <v>1</v>
      </c>
      <c r="F40" s="13">
        <v>0</v>
      </c>
      <c r="G40" s="13">
        <v>0</v>
      </c>
      <c r="H40" s="13">
        <v>2</v>
      </c>
      <c r="I40" s="13">
        <v>3</v>
      </c>
      <c r="J40" s="12">
        <v>25</v>
      </c>
      <c r="K40" s="19">
        <f t="shared" si="0"/>
        <v>0.12</v>
      </c>
    </row>
    <row r="41" spans="2:11" ht="5.0999999999999996" customHeight="1">
      <c r="B41" s="3"/>
    </row>
    <row r="42" spans="2:11" s="2" customFormat="1">
      <c r="B42" s="17"/>
      <c r="C42" s="17" t="s">
        <v>2</v>
      </c>
      <c r="D42" s="18"/>
      <c r="E42" s="17">
        <f t="shared" ref="E42:J42" si="1">SUM(E7:E40)</f>
        <v>197</v>
      </c>
      <c r="F42" s="17">
        <f t="shared" si="1"/>
        <v>31</v>
      </c>
      <c r="G42" s="17">
        <f t="shared" si="1"/>
        <v>42</v>
      </c>
      <c r="H42" s="17">
        <f t="shared" si="1"/>
        <v>425</v>
      </c>
      <c r="I42" s="17">
        <f t="shared" si="1"/>
        <v>706</v>
      </c>
      <c r="J42" s="17">
        <f t="shared" si="1"/>
        <v>850</v>
      </c>
      <c r="K42" s="20">
        <f t="shared" si="0"/>
        <v>0.83058823529411763</v>
      </c>
    </row>
    <row r="43" spans="2:11" s="2" customFormat="1"/>
    <row r="44" spans="2:11" ht="14.25">
      <c r="B44" s="3"/>
    </row>
    <row r="46" spans="2:11">
      <c r="B46" s="4"/>
    </row>
    <row r="48" spans="2:11">
      <c r="B48" s="4"/>
    </row>
    <row r="56" spans="2:2">
      <c r="B56" s="5"/>
    </row>
  </sheetData>
  <conditionalFormatting sqref="B7:J40">
    <cfRule type="expression" dxfId="1" priority="2">
      <formula>MOD(ROW(),2)=0</formula>
    </cfRule>
  </conditionalFormatting>
  <conditionalFormatting sqref="K7:K40">
    <cfRule type="expression" dxfId="0" priority="1">
      <formula>MOD(ROW(),2)=0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showGridLines="0" workbookViewId="0">
      <selection activeCell="B13" sqref="B13"/>
    </sheetView>
  </sheetViews>
  <sheetFormatPr defaultRowHeight="15"/>
  <cols>
    <col min="2" max="2" width="24.140625" bestFit="1" customWidth="1"/>
  </cols>
  <sheetData>
    <row r="2" spans="2:4">
      <c r="B2" s="23" t="s">
        <v>50</v>
      </c>
      <c r="C2" s="24"/>
      <c r="D2" s="24"/>
    </row>
    <row r="4" spans="2:4">
      <c r="B4" t="s">
        <v>48</v>
      </c>
      <c r="D4">
        <v>0</v>
      </c>
    </row>
    <row r="6" spans="2:4">
      <c r="B6" t="s">
        <v>49</v>
      </c>
      <c r="D6">
        <v>0</v>
      </c>
    </row>
    <row r="8" spans="2:4">
      <c r="B8" t="s">
        <v>50</v>
      </c>
      <c r="D8" s="21" t="str">
        <f>+IFERROR(D4/D6,"NA")</f>
        <v>NA</v>
      </c>
    </row>
    <row r="11" spans="2:4">
      <c r="B11" s="23" t="s">
        <v>52</v>
      </c>
      <c r="C11" s="24"/>
      <c r="D11" s="24"/>
    </row>
    <row r="13" spans="2:4">
      <c r="B13" t="s">
        <v>53</v>
      </c>
      <c r="D13" s="25">
        <v>0</v>
      </c>
    </row>
    <row r="15" spans="2:4">
      <c r="B15" t="s">
        <v>51</v>
      </c>
      <c r="D15" s="2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78"/>
  <sheetViews>
    <sheetView showGridLines="0" workbookViewId="0"/>
  </sheetViews>
  <sheetFormatPr defaultRowHeight="15"/>
  <cols>
    <col min="2" max="2" width="28.140625" customWidth="1"/>
    <col min="3" max="3" width="28.85546875" customWidth="1"/>
    <col min="4" max="4" width="39.140625" customWidth="1"/>
  </cols>
  <sheetData>
    <row r="2" spans="2:4">
      <c r="B2" s="6" t="s">
        <v>54</v>
      </c>
      <c r="C2" s="6"/>
      <c r="D2" s="6"/>
    </row>
    <row r="3" spans="2:4" ht="8.1" customHeight="1"/>
    <row r="4" spans="2:4">
      <c r="B4" s="26" t="s">
        <v>62</v>
      </c>
      <c r="C4" s="26"/>
      <c r="D4" s="26"/>
    </row>
    <row r="5" spans="2:4" ht="20.100000000000001" customHeight="1">
      <c r="B5" s="27" t="s">
        <v>55</v>
      </c>
      <c r="C5" s="27" t="s">
        <v>56</v>
      </c>
      <c r="D5" s="27" t="s">
        <v>57</v>
      </c>
    </row>
    <row r="7" spans="2:4">
      <c r="B7" t="s">
        <v>58</v>
      </c>
      <c r="C7" t="s">
        <v>59</v>
      </c>
      <c r="D7" t="s">
        <v>60</v>
      </c>
    </row>
    <row r="8" spans="2:4">
      <c r="B8" t="s">
        <v>61</v>
      </c>
    </row>
    <row r="9" spans="2:4">
      <c r="B9" t="s">
        <v>61</v>
      </c>
    </row>
    <row r="10" spans="2:4">
      <c r="B10" t="s">
        <v>61</v>
      </c>
    </row>
    <row r="11" spans="2:4">
      <c r="B11" t="s">
        <v>61</v>
      </c>
    </row>
    <row r="12" spans="2:4">
      <c r="B12" t="s">
        <v>61</v>
      </c>
    </row>
    <row r="13" spans="2:4">
      <c r="B13" t="s">
        <v>61</v>
      </c>
    </row>
    <row r="14" spans="2:4">
      <c r="B14" t="s">
        <v>61</v>
      </c>
    </row>
    <row r="15" spans="2:4">
      <c r="B15" t="s">
        <v>61</v>
      </c>
    </row>
    <row r="16" spans="2:4">
      <c r="B16" t="s">
        <v>61</v>
      </c>
    </row>
    <row r="17" spans="2:2">
      <c r="B17" t="s">
        <v>61</v>
      </c>
    </row>
    <row r="18" spans="2:2">
      <c r="B18" t="s">
        <v>61</v>
      </c>
    </row>
    <row r="19" spans="2:2">
      <c r="B19" t="s">
        <v>61</v>
      </c>
    </row>
    <row r="20" spans="2:2">
      <c r="B20" t="s">
        <v>61</v>
      </c>
    </row>
    <row r="21" spans="2:2">
      <c r="B21" t="s">
        <v>61</v>
      </c>
    </row>
    <row r="22" spans="2:2">
      <c r="B22" t="s">
        <v>61</v>
      </c>
    </row>
    <row r="23" spans="2:2">
      <c r="B23" t="s">
        <v>61</v>
      </c>
    </row>
    <row r="24" spans="2:2">
      <c r="B24" t="s">
        <v>61</v>
      </c>
    </row>
    <row r="25" spans="2:2">
      <c r="B25" t="s">
        <v>61</v>
      </c>
    </row>
    <row r="26" spans="2:2">
      <c r="B26" t="s">
        <v>61</v>
      </c>
    </row>
    <row r="27" spans="2:2">
      <c r="B27" t="s">
        <v>61</v>
      </c>
    </row>
    <row r="28" spans="2:2">
      <c r="B28" t="s">
        <v>61</v>
      </c>
    </row>
    <row r="29" spans="2:2">
      <c r="B29" t="s">
        <v>61</v>
      </c>
    </row>
    <row r="30" spans="2:2">
      <c r="B30" t="s">
        <v>61</v>
      </c>
    </row>
    <row r="31" spans="2:2">
      <c r="B31" t="s">
        <v>61</v>
      </c>
    </row>
    <row r="32" spans="2:2">
      <c r="B32" t="s">
        <v>61</v>
      </c>
    </row>
    <row r="33" spans="2:4">
      <c r="B33" t="s">
        <v>61</v>
      </c>
    </row>
    <row r="34" spans="2:4">
      <c r="B34" t="s">
        <v>61</v>
      </c>
    </row>
    <row r="35" spans="2:4">
      <c r="B35" t="s">
        <v>61</v>
      </c>
    </row>
    <row r="36" spans="2:4">
      <c r="B36" t="s">
        <v>61</v>
      </c>
    </row>
    <row r="37" spans="2:4">
      <c r="B37" t="s">
        <v>61</v>
      </c>
    </row>
    <row r="38" spans="2:4">
      <c r="B38" t="s">
        <v>61</v>
      </c>
    </row>
    <row r="39" spans="2:4">
      <c r="B39" t="s">
        <v>61</v>
      </c>
    </row>
    <row r="42" spans="2:4">
      <c r="B42" s="26" t="s">
        <v>63</v>
      </c>
      <c r="C42" s="26"/>
      <c r="D42" s="26"/>
    </row>
    <row r="43" spans="2:4">
      <c r="B43" s="27" t="s">
        <v>55</v>
      </c>
      <c r="C43" s="27" t="s">
        <v>56</v>
      </c>
      <c r="D43" s="27" t="s">
        <v>57</v>
      </c>
    </row>
    <row r="45" spans="2:4">
      <c r="B45" t="s">
        <v>58</v>
      </c>
      <c r="C45" t="s">
        <v>64</v>
      </c>
      <c r="D45" t="s">
        <v>65</v>
      </c>
    </row>
    <row r="46" spans="2:4">
      <c r="B46" t="s">
        <v>61</v>
      </c>
    </row>
    <row r="47" spans="2:4">
      <c r="B47" t="s">
        <v>61</v>
      </c>
    </row>
    <row r="48" spans="2:4">
      <c r="B48" t="s">
        <v>61</v>
      </c>
    </row>
    <row r="49" spans="2:2">
      <c r="B49" t="s">
        <v>61</v>
      </c>
    </row>
    <row r="50" spans="2:2">
      <c r="B50" t="s">
        <v>61</v>
      </c>
    </row>
    <row r="51" spans="2:2">
      <c r="B51" t="s">
        <v>61</v>
      </c>
    </row>
    <row r="52" spans="2:2">
      <c r="B52" t="s">
        <v>61</v>
      </c>
    </row>
    <row r="53" spans="2:2">
      <c r="B53" t="s">
        <v>61</v>
      </c>
    </row>
    <row r="54" spans="2:2">
      <c r="B54" t="s">
        <v>61</v>
      </c>
    </row>
    <row r="55" spans="2:2">
      <c r="B55" t="s">
        <v>61</v>
      </c>
    </row>
    <row r="56" spans="2:2">
      <c r="B56" t="s">
        <v>61</v>
      </c>
    </row>
    <row r="57" spans="2:2">
      <c r="B57" t="s">
        <v>61</v>
      </c>
    </row>
    <row r="58" spans="2:2">
      <c r="B58" t="s">
        <v>61</v>
      </c>
    </row>
    <row r="59" spans="2:2">
      <c r="B59" t="s">
        <v>61</v>
      </c>
    </row>
    <row r="60" spans="2:2">
      <c r="B60" t="s">
        <v>61</v>
      </c>
    </row>
    <row r="61" spans="2:2">
      <c r="B61" t="s">
        <v>61</v>
      </c>
    </row>
    <row r="62" spans="2:2">
      <c r="B62" t="s">
        <v>61</v>
      </c>
    </row>
    <row r="63" spans="2:2">
      <c r="B63" t="s">
        <v>61</v>
      </c>
    </row>
    <row r="64" spans="2:2">
      <c r="B64" t="s">
        <v>61</v>
      </c>
    </row>
    <row r="65" spans="2:4">
      <c r="B65" t="s">
        <v>61</v>
      </c>
    </row>
    <row r="66" spans="2:4">
      <c r="B66" t="s">
        <v>61</v>
      </c>
    </row>
    <row r="67" spans="2:4">
      <c r="B67" t="s">
        <v>61</v>
      </c>
    </row>
    <row r="68" spans="2:4">
      <c r="B68" t="s">
        <v>61</v>
      </c>
    </row>
    <row r="69" spans="2:4">
      <c r="B69" t="s">
        <v>61</v>
      </c>
    </row>
    <row r="70" spans="2:4">
      <c r="B70" t="s">
        <v>61</v>
      </c>
    </row>
    <row r="71" spans="2:4">
      <c r="B71" t="s">
        <v>61</v>
      </c>
    </row>
    <row r="72" spans="2:4">
      <c r="B72" t="s">
        <v>61</v>
      </c>
    </row>
    <row r="73" spans="2:4">
      <c r="B73" t="s">
        <v>61</v>
      </c>
    </row>
    <row r="74" spans="2:4">
      <c r="B74" t="s">
        <v>61</v>
      </c>
    </row>
    <row r="75" spans="2:4">
      <c r="B75" t="s">
        <v>61</v>
      </c>
    </row>
    <row r="76" spans="2:4">
      <c r="B76" t="s">
        <v>61</v>
      </c>
    </row>
    <row r="77" spans="2:4">
      <c r="B77" t="s">
        <v>61</v>
      </c>
    </row>
    <row r="78" spans="2:4">
      <c r="B78" s="22"/>
      <c r="C78" s="22"/>
      <c r="D7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2:M28"/>
  <sheetViews>
    <sheetView showGridLines="0" zoomScaleNormal="100" workbookViewId="0">
      <selection activeCell="D4" sqref="D4"/>
    </sheetView>
  </sheetViews>
  <sheetFormatPr defaultRowHeight="15"/>
  <cols>
    <col min="3" max="3" width="14.140625" customWidth="1"/>
  </cols>
  <sheetData>
    <row r="2" spans="3:13" ht="15.75" thickBot="1"/>
    <row r="3" spans="3:13" ht="45.75" thickBot="1">
      <c r="C3" s="29" t="s">
        <v>66</v>
      </c>
      <c r="D3" s="30" t="s">
        <v>72</v>
      </c>
      <c r="E3" s="30"/>
      <c r="F3" s="30"/>
      <c r="G3" s="31"/>
      <c r="H3" s="28"/>
      <c r="I3" s="29" t="s">
        <v>66</v>
      </c>
      <c r="J3" s="30" t="s">
        <v>74</v>
      </c>
      <c r="K3" s="30"/>
      <c r="L3" s="30"/>
      <c r="M3" s="31"/>
    </row>
    <row r="4" spans="3:13" ht="15.75" thickBot="1">
      <c r="C4" s="32"/>
      <c r="D4" s="33" t="s">
        <v>67</v>
      </c>
      <c r="E4" s="33" t="s">
        <v>68</v>
      </c>
      <c r="F4" s="33" t="s">
        <v>69</v>
      </c>
      <c r="G4" s="33" t="s">
        <v>70</v>
      </c>
      <c r="H4" s="28"/>
      <c r="I4" s="32"/>
      <c r="J4" s="33" t="s">
        <v>67</v>
      </c>
      <c r="K4" s="33" t="s">
        <v>68</v>
      </c>
      <c r="L4" s="33" t="s">
        <v>69</v>
      </c>
      <c r="M4" s="33" t="s">
        <v>70</v>
      </c>
    </row>
    <row r="5" spans="3:13" ht="15.75" thickBot="1">
      <c r="C5" s="32">
        <v>2011</v>
      </c>
      <c r="D5" s="34">
        <v>55</v>
      </c>
      <c r="E5" s="34">
        <v>50</v>
      </c>
      <c r="F5" s="34">
        <v>10</v>
      </c>
      <c r="G5" s="34">
        <v>22</v>
      </c>
      <c r="H5" s="28"/>
      <c r="I5" s="32">
        <v>2011</v>
      </c>
      <c r="J5" s="34">
        <v>55</v>
      </c>
      <c r="K5" s="34">
        <v>50</v>
      </c>
      <c r="L5" s="34">
        <v>10</v>
      </c>
      <c r="M5" s="34">
        <v>22</v>
      </c>
    </row>
    <row r="6" spans="3:13" ht="15.75" thickBot="1">
      <c r="C6" s="32">
        <v>2010</v>
      </c>
      <c r="D6" s="34">
        <v>51</v>
      </c>
      <c r="E6" s="34">
        <v>37</v>
      </c>
      <c r="F6" s="34">
        <v>44</v>
      </c>
      <c r="G6" s="34">
        <v>47</v>
      </c>
      <c r="H6" s="28"/>
      <c r="I6" s="32">
        <v>2010</v>
      </c>
      <c r="J6" s="34">
        <v>51</v>
      </c>
      <c r="K6" s="34">
        <v>37</v>
      </c>
      <c r="L6" s="34">
        <v>44</v>
      </c>
      <c r="M6" s="34">
        <v>47</v>
      </c>
    </row>
    <row r="7" spans="3:13" ht="15.75" thickBot="1">
      <c r="C7" s="32">
        <v>2009</v>
      </c>
      <c r="D7" s="34">
        <v>40</v>
      </c>
      <c r="E7" s="34">
        <v>33</v>
      </c>
      <c r="F7" s="34">
        <v>53</v>
      </c>
      <c r="G7" s="34" t="s">
        <v>71</v>
      </c>
      <c r="H7" s="28"/>
      <c r="I7" s="32">
        <v>2009</v>
      </c>
      <c r="J7" s="34">
        <v>40</v>
      </c>
      <c r="K7" s="34">
        <v>33</v>
      </c>
      <c r="L7" s="34">
        <v>53</v>
      </c>
      <c r="M7" s="34" t="s">
        <v>71</v>
      </c>
    </row>
    <row r="8" spans="3:13" ht="15.75" thickBot="1">
      <c r="C8" s="32">
        <v>2008</v>
      </c>
      <c r="D8" s="34">
        <v>33</v>
      </c>
      <c r="E8" s="34">
        <v>35</v>
      </c>
      <c r="F8" s="34">
        <v>21</v>
      </c>
      <c r="G8" s="34" t="s">
        <v>71</v>
      </c>
      <c r="H8" s="28"/>
      <c r="I8" s="32">
        <v>2008</v>
      </c>
      <c r="J8" s="34">
        <v>33</v>
      </c>
      <c r="K8" s="34">
        <v>35</v>
      </c>
      <c r="L8" s="34">
        <v>21</v>
      </c>
      <c r="M8" s="34" t="s">
        <v>71</v>
      </c>
    </row>
    <row r="9" spans="3:13" ht="15.75" thickBot="1">
      <c r="C9" s="32">
        <v>2007</v>
      </c>
      <c r="D9" s="34">
        <v>35</v>
      </c>
      <c r="E9" s="34">
        <v>21</v>
      </c>
      <c r="F9" s="34" t="s">
        <v>71</v>
      </c>
      <c r="G9" s="34" t="s">
        <v>71</v>
      </c>
      <c r="H9" s="28"/>
      <c r="I9" s="32">
        <v>2007</v>
      </c>
      <c r="J9" s="34">
        <v>35</v>
      </c>
      <c r="K9" s="34">
        <v>21</v>
      </c>
      <c r="L9" s="34" t="s">
        <v>71</v>
      </c>
      <c r="M9" s="34" t="s">
        <v>71</v>
      </c>
    </row>
    <row r="10" spans="3:13" ht="15.75" thickBot="1">
      <c r="C10" s="32">
        <v>2006</v>
      </c>
      <c r="D10" s="34">
        <v>22</v>
      </c>
      <c r="E10" s="34">
        <v>15</v>
      </c>
      <c r="F10" s="34" t="s">
        <v>71</v>
      </c>
      <c r="G10" s="34" t="s">
        <v>71</v>
      </c>
      <c r="H10" s="28"/>
      <c r="I10" s="32">
        <v>2006</v>
      </c>
      <c r="J10" s="34">
        <v>22</v>
      </c>
      <c r="K10" s="34">
        <v>15</v>
      </c>
      <c r="L10" s="34" t="s">
        <v>71</v>
      </c>
      <c r="M10" s="34" t="s">
        <v>71</v>
      </c>
    </row>
    <row r="11" spans="3:13" ht="15.75" thickBot="1">
      <c r="C11" s="32">
        <v>2005</v>
      </c>
      <c r="D11" s="34">
        <v>15</v>
      </c>
      <c r="E11" s="34">
        <v>18</v>
      </c>
      <c r="F11" s="34" t="s">
        <v>71</v>
      </c>
      <c r="G11" s="34" t="s">
        <v>71</v>
      </c>
      <c r="H11" s="28"/>
      <c r="I11" s="32">
        <v>2005</v>
      </c>
      <c r="J11" s="34">
        <v>15</v>
      </c>
      <c r="K11" s="34">
        <v>18</v>
      </c>
      <c r="L11" s="34" t="s">
        <v>71</v>
      </c>
      <c r="M11" s="34" t="s">
        <v>71</v>
      </c>
    </row>
    <row r="12" spans="3:13" ht="15.75" thickBot="1">
      <c r="C12" s="32">
        <v>2004</v>
      </c>
      <c r="D12" s="34">
        <v>18</v>
      </c>
      <c r="E12" s="34">
        <v>17</v>
      </c>
      <c r="F12" s="34" t="s">
        <v>71</v>
      </c>
      <c r="G12" s="34" t="s">
        <v>71</v>
      </c>
      <c r="H12" s="28"/>
      <c r="I12" s="32">
        <v>2004</v>
      </c>
      <c r="J12" s="34">
        <v>18</v>
      </c>
      <c r="K12" s="34">
        <v>17</v>
      </c>
      <c r="L12" s="34" t="s">
        <v>71</v>
      </c>
      <c r="M12" s="34" t="s">
        <v>71</v>
      </c>
    </row>
    <row r="13" spans="3:13" ht="15.75" thickBot="1">
      <c r="C13" s="32">
        <v>2003</v>
      </c>
      <c r="D13" s="34">
        <v>17</v>
      </c>
      <c r="E13" s="34" t="s">
        <v>71</v>
      </c>
      <c r="F13" s="34" t="s">
        <v>71</v>
      </c>
      <c r="G13" s="34" t="s">
        <v>71</v>
      </c>
      <c r="H13" s="28"/>
      <c r="I13" s="32">
        <v>2003</v>
      </c>
      <c r="J13" s="34">
        <v>17</v>
      </c>
      <c r="K13" s="34" t="s">
        <v>71</v>
      </c>
      <c r="L13" s="34" t="s">
        <v>71</v>
      </c>
      <c r="M13" s="34" t="s">
        <v>71</v>
      </c>
    </row>
    <row r="14" spans="3:13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3:13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3:13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3:13" ht="15.75" thickBo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3:13" ht="45.75" thickBot="1">
      <c r="C18" s="29" t="s">
        <v>66</v>
      </c>
      <c r="D18" s="30" t="s">
        <v>75</v>
      </c>
      <c r="E18" s="30"/>
      <c r="F18" s="30"/>
      <c r="G18" s="31"/>
      <c r="H18" s="28"/>
      <c r="I18" s="29" t="s">
        <v>66</v>
      </c>
      <c r="J18" s="30" t="s">
        <v>73</v>
      </c>
      <c r="K18" s="30"/>
      <c r="L18" s="30"/>
      <c r="M18" s="31"/>
    </row>
    <row r="19" spans="3:13" ht="15.75" thickBot="1">
      <c r="C19" s="32"/>
      <c r="D19" s="33" t="s">
        <v>67</v>
      </c>
      <c r="E19" s="33" t="s">
        <v>68</v>
      </c>
      <c r="F19" s="33" t="s">
        <v>69</v>
      </c>
      <c r="G19" s="33" t="s">
        <v>70</v>
      </c>
      <c r="H19" s="28"/>
      <c r="I19" s="32"/>
      <c r="J19" s="33" t="s">
        <v>67</v>
      </c>
      <c r="K19" s="33" t="s">
        <v>68</v>
      </c>
      <c r="L19" s="33" t="s">
        <v>69</v>
      </c>
      <c r="M19" s="33" t="s">
        <v>70</v>
      </c>
    </row>
    <row r="20" spans="3:13" ht="15.75" thickBot="1">
      <c r="C20" s="32">
        <v>2011</v>
      </c>
      <c r="D20" s="35">
        <f>+IFERROR(D5/J5,"NA")</f>
        <v>1</v>
      </c>
      <c r="E20" s="35">
        <f>+IFERROR(E5/K5,"NA")</f>
        <v>1</v>
      </c>
      <c r="F20" s="35">
        <f>+IFERROR(F5/L5,"NA")</f>
        <v>1</v>
      </c>
      <c r="G20" s="35">
        <f>+IFERROR(G5/M5,"NA")</f>
        <v>1</v>
      </c>
      <c r="H20" s="28"/>
      <c r="I20" s="32">
        <v>2011</v>
      </c>
      <c r="J20" s="36">
        <v>0.8</v>
      </c>
      <c r="K20" s="36">
        <v>0.8</v>
      </c>
      <c r="L20" s="36">
        <v>0.8</v>
      </c>
      <c r="M20" s="36">
        <v>0.8</v>
      </c>
    </row>
    <row r="21" spans="3:13" ht="15.75" thickBot="1">
      <c r="C21" s="32">
        <v>2010</v>
      </c>
      <c r="D21" s="35">
        <f>+IFERROR(D6/J6,"NA")</f>
        <v>1</v>
      </c>
      <c r="E21" s="35">
        <f>+IFERROR(E6/K6,"NA")</f>
        <v>1</v>
      </c>
      <c r="F21" s="35">
        <f>+IFERROR(F6/L6,"NA")</f>
        <v>1</v>
      </c>
      <c r="G21" s="35">
        <f>+IFERROR(G6/M6,"NA")</f>
        <v>1</v>
      </c>
      <c r="H21" s="28"/>
      <c r="I21" s="32">
        <v>2010</v>
      </c>
      <c r="J21" s="36">
        <v>0.8</v>
      </c>
      <c r="K21" s="36">
        <v>0.8</v>
      </c>
      <c r="L21" s="36">
        <v>0.8</v>
      </c>
      <c r="M21" s="36">
        <v>0.8</v>
      </c>
    </row>
    <row r="22" spans="3:13" ht="15.75" thickBot="1">
      <c r="C22" s="32">
        <v>2009</v>
      </c>
      <c r="D22" s="35">
        <f>+IFERROR(D7/J7,"NA")</f>
        <v>1</v>
      </c>
      <c r="E22" s="35">
        <f>+IFERROR(E7/K7,"NA")</f>
        <v>1</v>
      </c>
      <c r="F22" s="35">
        <f>+IFERROR(F7/L7,"NA")</f>
        <v>1</v>
      </c>
      <c r="G22" s="35" t="str">
        <f>+IFERROR(G7/M7,"NA")</f>
        <v>NA</v>
      </c>
      <c r="H22" s="28"/>
      <c r="I22" s="32">
        <v>2009</v>
      </c>
      <c r="J22" s="36">
        <v>0.8</v>
      </c>
      <c r="K22" s="36">
        <v>0.8</v>
      </c>
      <c r="L22" s="36">
        <v>0.8</v>
      </c>
      <c r="M22" s="34" t="s">
        <v>71</v>
      </c>
    </row>
    <row r="23" spans="3:13" ht="15.75" thickBot="1">
      <c r="C23" s="32">
        <v>2008</v>
      </c>
      <c r="D23" s="35">
        <f>+IFERROR(D8/J8,"NA")</f>
        <v>1</v>
      </c>
      <c r="E23" s="35">
        <f>+IFERROR(E8/K8,"NA")</f>
        <v>1</v>
      </c>
      <c r="F23" s="35">
        <f>+IFERROR(F8/L8,"NA")</f>
        <v>1</v>
      </c>
      <c r="G23" s="35" t="str">
        <f>+IFERROR(G8/M8,"NA")</f>
        <v>NA</v>
      </c>
      <c r="H23" s="28"/>
      <c r="I23" s="32">
        <v>2008</v>
      </c>
      <c r="J23" s="36">
        <v>0.8</v>
      </c>
      <c r="K23" s="36">
        <v>0.8</v>
      </c>
      <c r="L23" s="36">
        <v>0.8</v>
      </c>
      <c r="M23" s="34" t="s">
        <v>71</v>
      </c>
    </row>
    <row r="24" spans="3:13" ht="15.75" thickBot="1">
      <c r="C24" s="32">
        <v>2007</v>
      </c>
      <c r="D24" s="35">
        <f>+IFERROR(D9/J9,"NA")</f>
        <v>1</v>
      </c>
      <c r="E24" s="35">
        <f>+IFERROR(E9/K9,"NA")</f>
        <v>1</v>
      </c>
      <c r="F24" s="35" t="str">
        <f>+IFERROR(F9/L9,"NA")</f>
        <v>NA</v>
      </c>
      <c r="G24" s="35" t="str">
        <f>+IFERROR(G9/M9,"NA")</f>
        <v>NA</v>
      </c>
      <c r="H24" s="28"/>
      <c r="I24" s="32">
        <v>2007</v>
      </c>
      <c r="J24" s="36">
        <v>0.8</v>
      </c>
      <c r="K24" s="36">
        <v>0.8</v>
      </c>
      <c r="L24" s="34" t="s">
        <v>71</v>
      </c>
      <c r="M24" s="34" t="s">
        <v>71</v>
      </c>
    </row>
    <row r="25" spans="3:13" ht="15.75" thickBot="1">
      <c r="C25" s="32">
        <v>2006</v>
      </c>
      <c r="D25" s="35">
        <f>+IFERROR(D10/J10,"NA")</f>
        <v>1</v>
      </c>
      <c r="E25" s="35">
        <f>+IFERROR(E10/K10,"NA")</f>
        <v>1</v>
      </c>
      <c r="F25" s="35" t="str">
        <f>+IFERROR(F10/L10,"NA")</f>
        <v>NA</v>
      </c>
      <c r="G25" s="35" t="str">
        <f>+IFERROR(G10/M10,"NA")</f>
        <v>NA</v>
      </c>
      <c r="H25" s="28"/>
      <c r="I25" s="32">
        <v>2006</v>
      </c>
      <c r="J25" s="36">
        <v>0.8</v>
      </c>
      <c r="K25" s="36">
        <v>0.8</v>
      </c>
      <c r="L25" s="34" t="s">
        <v>71</v>
      </c>
      <c r="M25" s="34" t="s">
        <v>71</v>
      </c>
    </row>
    <row r="26" spans="3:13" ht="15.75" thickBot="1">
      <c r="C26" s="32">
        <v>2005</v>
      </c>
      <c r="D26" s="35">
        <f>+IFERROR(D11/J11,"NA")</f>
        <v>1</v>
      </c>
      <c r="E26" s="35">
        <f>+IFERROR(E11/K11,"NA")</f>
        <v>1</v>
      </c>
      <c r="F26" s="35" t="str">
        <f>+IFERROR(F11/L11,"NA")</f>
        <v>NA</v>
      </c>
      <c r="G26" s="35" t="str">
        <f>+IFERROR(G11/M11,"NA")</f>
        <v>NA</v>
      </c>
      <c r="H26" s="28"/>
      <c r="I26" s="32">
        <v>2005</v>
      </c>
      <c r="J26" s="36">
        <v>0.8</v>
      </c>
      <c r="K26" s="36">
        <v>0.8</v>
      </c>
      <c r="L26" s="34" t="s">
        <v>71</v>
      </c>
      <c r="M26" s="34" t="s">
        <v>71</v>
      </c>
    </row>
    <row r="27" spans="3:13" ht="15.75" thickBot="1">
      <c r="C27" s="32">
        <v>2004</v>
      </c>
      <c r="D27" s="35">
        <f>+IFERROR(D12/J12,"NA")</f>
        <v>1</v>
      </c>
      <c r="E27" s="35">
        <f>+IFERROR(E12/K12,"NA")</f>
        <v>1</v>
      </c>
      <c r="F27" s="35" t="str">
        <f>+IFERROR(F12/L12,"NA")</f>
        <v>NA</v>
      </c>
      <c r="G27" s="35" t="str">
        <f>+IFERROR(G12/M12,"NA")</f>
        <v>NA</v>
      </c>
      <c r="H27" s="28"/>
      <c r="I27" s="32">
        <v>2004</v>
      </c>
      <c r="J27" s="36">
        <v>0.8</v>
      </c>
      <c r="K27" s="36">
        <v>0.8</v>
      </c>
      <c r="L27" s="34" t="s">
        <v>71</v>
      </c>
      <c r="M27" s="34" t="s">
        <v>71</v>
      </c>
    </row>
    <row r="28" spans="3:13" ht="15.75" thickBot="1">
      <c r="C28" s="32">
        <v>2003</v>
      </c>
      <c r="D28" s="35">
        <f>+IFERROR(D13/J13,"NA")</f>
        <v>1</v>
      </c>
      <c r="E28" s="35" t="str">
        <f>+IFERROR(E13/K13,"NA")</f>
        <v>NA</v>
      </c>
      <c r="F28" s="35" t="str">
        <f>+IFERROR(F13/L13,"NA")</f>
        <v>NA</v>
      </c>
      <c r="G28" s="35" t="str">
        <f>+IFERROR(G13/M13,"NA")</f>
        <v>NA</v>
      </c>
      <c r="H28" s="28"/>
      <c r="I28" s="32">
        <v>2003</v>
      </c>
      <c r="J28" s="36">
        <v>0.8</v>
      </c>
      <c r="K28" s="34" t="s">
        <v>71</v>
      </c>
      <c r="L28" s="34" t="s">
        <v>71</v>
      </c>
      <c r="M28" s="3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Strength</vt:lpstr>
      <vt:lpstr>Metrics</vt:lpstr>
      <vt:lpstr>Graduation Placement</vt:lpstr>
      <vt:lpstr>Board Results</vt:lpstr>
    </vt:vector>
  </TitlesOfParts>
  <Company>H.I.G.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Bnoor</dc:creator>
  <cp:lastModifiedBy>Bnoor</cp:lastModifiedBy>
  <dcterms:created xsi:type="dcterms:W3CDTF">2013-01-20T05:26:34Z</dcterms:created>
  <dcterms:modified xsi:type="dcterms:W3CDTF">2013-01-20T05:45:58Z</dcterms:modified>
</cp:coreProperties>
</file>